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Tse\Documents\Quilchena PAC\Quilchena PAC Treasurer's Reports\"/>
    </mc:Choice>
  </mc:AlternateContent>
  <bookViews>
    <workbookView xWindow="360" yWindow="105" windowWidth="15600" windowHeight="110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6" i="1" l="1"/>
  <c r="B6" i="1"/>
  <c r="B12" i="1"/>
  <c r="D5" i="1"/>
  <c r="D21" i="1"/>
  <c r="D43" i="1"/>
  <c r="D29" i="1"/>
  <c r="D6" i="1" l="1"/>
  <c r="D45" i="1"/>
  <c r="D7" i="1"/>
  <c r="D8" i="1" l="1"/>
</calcChain>
</file>

<file path=xl/sharedStrings.xml><?xml version="1.0" encoding="utf-8"?>
<sst xmlns="http://schemas.openxmlformats.org/spreadsheetml/2006/main" count="42" uniqueCount="33">
  <si>
    <t>Banking Summary</t>
  </si>
  <si>
    <t>Deposits</t>
  </si>
  <si>
    <t>Withdrawals</t>
  </si>
  <si>
    <t>Balance</t>
  </si>
  <si>
    <t>Operating Account Balance</t>
  </si>
  <si>
    <t>FUNDRAISING SUMMARY</t>
  </si>
  <si>
    <t>Revenue</t>
  </si>
  <si>
    <t>Expenses</t>
  </si>
  <si>
    <t>Net Income</t>
  </si>
  <si>
    <t>Gaming Account Balance</t>
  </si>
  <si>
    <t>Fundraising Account Balance</t>
  </si>
  <si>
    <t>Total fundraising!!!</t>
  </si>
  <si>
    <t>Total Balance All Accounts</t>
  </si>
  <si>
    <t>Dep food days</t>
  </si>
  <si>
    <t>C. McCormick - readers choice  chq 585</t>
  </si>
  <si>
    <t>Skyline Athletics - balls  chq586</t>
  </si>
  <si>
    <t xml:space="preserve">J. Gross - family in need  chq 587 </t>
  </si>
  <si>
    <t>J. Cyr  food days  chq 588</t>
  </si>
  <si>
    <t>Woodward Pac - games for 40th   chq 589</t>
  </si>
  <si>
    <t>Specialty Toys - prizes for 40th  chq 590</t>
  </si>
  <si>
    <t>Taco Luis - chq 591</t>
  </si>
  <si>
    <t>Quilchena School Div 2, 3 Fieldtrip  chq 302</t>
  </si>
  <si>
    <t>Dep clothing drive</t>
  </si>
  <si>
    <t>C. Sharein - 40th props   chq 102</t>
  </si>
  <si>
    <t>J. Gross - 40th prizes  chq 103</t>
  </si>
  <si>
    <t>J. Cyr  40th tshirts  chq 104</t>
  </si>
  <si>
    <t>K. Oliver  EA class funds   chq 105</t>
  </si>
  <si>
    <t>L. Cavazzi  Class funds  chq 106</t>
  </si>
  <si>
    <t>M. McPherson class funds  chq 107</t>
  </si>
  <si>
    <t>J. Preswick  class funds  chq 108</t>
  </si>
  <si>
    <t>Clothing Drive</t>
  </si>
  <si>
    <t>Food days  JAN - PRESENT</t>
  </si>
  <si>
    <t>Quilchena Elementary School
Parent Advisory Council
Treasurer's Report 
For Period  Ending May 17,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</si>
</sst>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164" fontId="0" fillId="0" borderId="0" xfId="0" applyNumberFormat="1"/>
    <xf numFmtId="43" fontId="2" fillId="0" borderId="0" xfId="1" applyFont="1" applyBorder="1"/>
    <xf numFmtId="0" fontId="1" fillId="0" borderId="1" xfId="0" applyFont="1" applyBorder="1"/>
    <xf numFmtId="0" fontId="1" fillId="0" borderId="6" xfId="0" applyFont="1" applyBorder="1"/>
    <xf numFmtId="43" fontId="2" fillId="0" borderId="0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43" fontId="2" fillId="0" borderId="2" xfId="1" applyFont="1" applyBorder="1"/>
    <xf numFmtId="43" fontId="2" fillId="0" borderId="3" xfId="1" applyFont="1" applyBorder="1"/>
    <xf numFmtId="43" fontId="2" fillId="0" borderId="5" xfId="1" applyFont="1" applyBorder="1"/>
    <xf numFmtId="43" fontId="1" fillId="0" borderId="5" xfId="1" applyFont="1" applyBorder="1"/>
    <xf numFmtId="43" fontId="2" fillId="0" borderId="7" xfId="1" applyFont="1" applyBorder="1"/>
    <xf numFmtId="43" fontId="5" fillId="0" borderId="8" xfId="1" applyFont="1" applyBorder="1"/>
    <xf numFmtId="43" fontId="0" fillId="0" borderId="5" xfId="1" applyFont="1" applyBorder="1"/>
    <xf numFmtId="43" fontId="1" fillId="0" borderId="2" xfId="1" applyFont="1" applyBorder="1"/>
    <xf numFmtId="43" fontId="1" fillId="0" borderId="3" xfId="1" applyFont="1" applyBorder="1"/>
    <xf numFmtId="43" fontId="2" fillId="0" borderId="0" xfId="1" applyFont="1" applyBorder="1" applyAlignment="1">
      <alignment horizontal="right"/>
    </xf>
    <xf numFmtId="43" fontId="1" fillId="0" borderId="0" xfId="1" applyFont="1" applyBorder="1" applyAlignment="1">
      <alignment horizontal="right"/>
    </xf>
    <xf numFmtId="0" fontId="2" fillId="0" borderId="0" xfId="0" applyFont="1" applyFill="1" applyBorder="1"/>
    <xf numFmtId="43" fontId="1" fillId="0" borderId="0" xfId="0" applyNumberFormat="1" applyFont="1"/>
    <xf numFmtId="0" fontId="0" fillId="2" borderId="0" xfId="0" applyFill="1"/>
    <xf numFmtId="0" fontId="2" fillId="0" borderId="0" xfId="0" applyFont="1" applyBorder="1"/>
    <xf numFmtId="0" fontId="2" fillId="0" borderId="5" xfId="0" applyFont="1" applyBorder="1"/>
    <xf numFmtId="43" fontId="2" fillId="0" borderId="5" xfId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selection sqref="A1:D1"/>
    </sheetView>
  </sheetViews>
  <sheetFormatPr defaultRowHeight="15" x14ac:dyDescent="0.25"/>
  <cols>
    <col min="1" max="1" width="65.7109375" customWidth="1"/>
    <col min="2" max="4" width="17.7109375" customWidth="1"/>
    <col min="5" max="5" width="15.7109375" customWidth="1"/>
    <col min="7" max="7" width="9.85546875" bestFit="1" customWidth="1"/>
    <col min="9" max="9" width="9.85546875" bestFit="1" customWidth="1"/>
    <col min="11" max="11" width="9.85546875" bestFit="1" customWidth="1"/>
  </cols>
  <sheetData>
    <row r="1" spans="1:4" ht="99.95" customHeight="1" x14ac:dyDescent="0.35">
      <c r="A1" s="32" t="s">
        <v>32</v>
      </c>
      <c r="B1" s="33"/>
      <c r="C1" s="33"/>
      <c r="D1" s="34"/>
    </row>
    <row r="2" spans="1:4" x14ac:dyDescent="0.25">
      <c r="A2" s="1"/>
      <c r="B2" s="2"/>
      <c r="C2" s="2"/>
      <c r="D2" s="3"/>
    </row>
    <row r="3" spans="1:4" ht="18.75" x14ac:dyDescent="0.3">
      <c r="A3" s="4" t="s">
        <v>5</v>
      </c>
      <c r="B3" s="6" t="s">
        <v>6</v>
      </c>
      <c r="C3" s="6" t="s">
        <v>7</v>
      </c>
      <c r="D3" s="7" t="s">
        <v>8</v>
      </c>
    </row>
    <row r="4" spans="1:4" ht="18.75" x14ac:dyDescent="0.3">
      <c r="A4" s="5"/>
      <c r="B4" s="29"/>
      <c r="C4" s="29"/>
      <c r="D4" s="30"/>
    </row>
    <row r="5" spans="1:4" ht="18" customHeight="1" x14ac:dyDescent="0.3">
      <c r="A5" s="5" t="s">
        <v>30</v>
      </c>
      <c r="B5" s="12">
        <v>531</v>
      </c>
      <c r="C5" s="9"/>
      <c r="D5" s="31">
        <f t="shared" ref="D5:D7" si="0">B5-C5</f>
        <v>531</v>
      </c>
    </row>
    <row r="6" spans="1:4" ht="18" customHeight="1" x14ac:dyDescent="0.3">
      <c r="A6" s="5" t="s">
        <v>31</v>
      </c>
      <c r="B6" s="12">
        <f>1519.4+24.25+23+1292.8+1319.35</f>
        <v>4178.7999999999993</v>
      </c>
      <c r="C6" s="9">
        <f>322.95+40.27+24.78+295+30.71+81.35+433.6+35.49+91.16+345</f>
        <v>1700.3100000000002</v>
      </c>
      <c r="D6" s="31">
        <f t="shared" si="0"/>
        <v>2478.4899999999989</v>
      </c>
    </row>
    <row r="7" spans="1:4" ht="18.75" x14ac:dyDescent="0.3">
      <c r="A7" s="5"/>
      <c r="B7" s="9"/>
      <c r="C7" s="24"/>
      <c r="D7" s="31">
        <f t="shared" si="0"/>
        <v>0</v>
      </c>
    </row>
    <row r="8" spans="1:4" ht="18.75" x14ac:dyDescent="0.3">
      <c r="A8" s="5" t="s">
        <v>11</v>
      </c>
      <c r="B8" s="9"/>
      <c r="C8" s="25"/>
      <c r="D8" s="13">
        <f>SUM(D4:D7)</f>
        <v>3009.4899999999989</v>
      </c>
    </row>
    <row r="9" spans="1:4" ht="18.75" x14ac:dyDescent="0.3">
      <c r="A9" s="5"/>
      <c r="B9" s="9"/>
      <c r="C9" s="25"/>
      <c r="D9" s="13"/>
    </row>
    <row r="10" spans="1:4" ht="19.5" thickBot="1" x14ac:dyDescent="0.35">
      <c r="A10" s="4" t="s">
        <v>0</v>
      </c>
      <c r="B10" s="14" t="s">
        <v>1</v>
      </c>
      <c r="C10" s="14" t="s">
        <v>2</v>
      </c>
      <c r="D10" s="13" t="s">
        <v>3</v>
      </c>
    </row>
    <row r="11" spans="1:4" ht="18.75" x14ac:dyDescent="0.3">
      <c r="A11" s="10" t="s">
        <v>4</v>
      </c>
      <c r="B11" s="15"/>
      <c r="C11" s="15"/>
      <c r="D11" s="16">
        <v>7905.11</v>
      </c>
    </row>
    <row r="12" spans="1:4" ht="22.5" customHeight="1" x14ac:dyDescent="0.3">
      <c r="A12" s="5" t="s">
        <v>13</v>
      </c>
      <c r="B12" s="9">
        <f>1252.85+43+23.5</f>
        <v>1319.35</v>
      </c>
      <c r="C12" s="9"/>
      <c r="D12" s="17"/>
    </row>
    <row r="13" spans="1:4" ht="18.75" x14ac:dyDescent="0.3">
      <c r="A13" s="5" t="s">
        <v>14</v>
      </c>
      <c r="B13" s="9"/>
      <c r="C13" s="9">
        <v>-369.17</v>
      </c>
      <c r="D13" s="17"/>
    </row>
    <row r="14" spans="1:4" ht="18.75" x14ac:dyDescent="0.3">
      <c r="A14" s="5" t="s">
        <v>15</v>
      </c>
      <c r="B14" s="9"/>
      <c r="C14" s="9">
        <v>-329.85</v>
      </c>
      <c r="D14" s="17"/>
    </row>
    <row r="15" spans="1:4" ht="18.75" x14ac:dyDescent="0.3">
      <c r="A15" s="5" t="s">
        <v>16</v>
      </c>
      <c r="B15" s="9"/>
      <c r="C15" s="9">
        <v>-335</v>
      </c>
      <c r="D15" s="17"/>
    </row>
    <row r="16" spans="1:4" ht="18.75" x14ac:dyDescent="0.3">
      <c r="A16" s="5" t="s">
        <v>17</v>
      </c>
      <c r="B16" s="9"/>
      <c r="C16" s="9">
        <v>-91.16</v>
      </c>
      <c r="D16" s="17"/>
    </row>
    <row r="17" spans="1:5" ht="18.75" x14ac:dyDescent="0.3">
      <c r="A17" s="5" t="s">
        <v>18</v>
      </c>
      <c r="B17" s="9"/>
      <c r="C17" s="9">
        <v>-140</v>
      </c>
      <c r="D17" s="18"/>
    </row>
    <row r="18" spans="1:5" ht="18.75" x14ac:dyDescent="0.3">
      <c r="A18" s="5" t="s">
        <v>19</v>
      </c>
      <c r="B18" s="9"/>
      <c r="C18" s="9">
        <v>-135.80000000000001</v>
      </c>
      <c r="D18" s="18"/>
    </row>
    <row r="19" spans="1:5" ht="18.75" x14ac:dyDescent="0.3">
      <c r="A19" s="5" t="s">
        <v>20</v>
      </c>
      <c r="B19" s="9"/>
      <c r="C19" s="9">
        <v>-345</v>
      </c>
      <c r="D19" s="18"/>
    </row>
    <row r="20" spans="1:5" ht="18.75" x14ac:dyDescent="0.3">
      <c r="A20" s="5"/>
      <c r="B20" s="9"/>
      <c r="C20" s="9"/>
      <c r="D20" s="18"/>
    </row>
    <row r="21" spans="1:5" ht="21.75" thickBot="1" x14ac:dyDescent="0.4">
      <c r="A21" s="11" t="s">
        <v>3</v>
      </c>
      <c r="B21" s="19"/>
      <c r="C21" s="19"/>
      <c r="D21" s="20">
        <f>SUM(B11:D20)</f>
        <v>7478.4799999999987</v>
      </c>
    </row>
    <row r="22" spans="1:5" ht="19.5" thickBot="1" x14ac:dyDescent="0.35">
      <c r="A22" s="4"/>
      <c r="B22" s="14" t="s">
        <v>1</v>
      </c>
      <c r="C22" s="14" t="s">
        <v>2</v>
      </c>
      <c r="D22" s="13" t="s">
        <v>3</v>
      </c>
    </row>
    <row r="23" spans="1:5" ht="18.75" x14ac:dyDescent="0.3">
      <c r="A23" s="10" t="s">
        <v>9</v>
      </c>
      <c r="B23" s="15"/>
      <c r="C23" s="15"/>
      <c r="D23" s="23">
        <v>2810.28</v>
      </c>
    </row>
    <row r="24" spans="1:5" ht="18.75" x14ac:dyDescent="0.3">
      <c r="A24" s="4"/>
      <c r="B24" s="9"/>
      <c r="C24" s="9"/>
      <c r="D24" s="18"/>
    </row>
    <row r="25" spans="1:5" ht="18.75" x14ac:dyDescent="0.3">
      <c r="A25" s="5" t="s">
        <v>21</v>
      </c>
      <c r="B25" s="9"/>
      <c r="C25" s="9">
        <v>-280</v>
      </c>
      <c r="D25" s="18"/>
    </row>
    <row r="26" spans="1:5" ht="18.75" x14ac:dyDescent="0.3">
      <c r="A26" s="5"/>
      <c r="B26" s="9"/>
      <c r="C26" s="9"/>
      <c r="D26" s="18"/>
    </row>
    <row r="27" spans="1:5" ht="18.75" x14ac:dyDescent="0.3">
      <c r="A27" s="5"/>
      <c r="B27" s="9"/>
      <c r="C27" s="9"/>
      <c r="D27" s="18"/>
    </row>
    <row r="28" spans="1:5" ht="18.75" x14ac:dyDescent="0.3">
      <c r="A28" s="5"/>
      <c r="B28" s="9"/>
      <c r="C28" s="9"/>
      <c r="D28" s="21"/>
    </row>
    <row r="29" spans="1:5" ht="21.75" thickBot="1" x14ac:dyDescent="0.4">
      <c r="A29" s="11" t="s">
        <v>3</v>
      </c>
      <c r="B29" s="19"/>
      <c r="C29" s="19"/>
      <c r="D29" s="20">
        <f>SUM(B23:D28)</f>
        <v>2530.2800000000002</v>
      </c>
    </row>
    <row r="30" spans="1:5" ht="19.5" thickBot="1" x14ac:dyDescent="0.35">
      <c r="A30" s="4"/>
      <c r="B30" s="14" t="s">
        <v>1</v>
      </c>
      <c r="C30" s="14" t="s">
        <v>2</v>
      </c>
      <c r="D30" s="13" t="s">
        <v>3</v>
      </c>
      <c r="E30" s="8"/>
    </row>
    <row r="31" spans="1:5" ht="18.75" x14ac:dyDescent="0.3">
      <c r="A31" s="10" t="s">
        <v>10</v>
      </c>
      <c r="B31" s="22"/>
      <c r="C31" s="15"/>
      <c r="D31" s="23">
        <v>3363.45</v>
      </c>
    </row>
    <row r="32" spans="1:5" ht="18.75" x14ac:dyDescent="0.3">
      <c r="A32" s="5"/>
      <c r="B32" s="9"/>
      <c r="C32" s="9"/>
      <c r="D32" s="17"/>
    </row>
    <row r="33" spans="1:4" ht="18.75" x14ac:dyDescent="0.3">
      <c r="A33" s="5" t="s">
        <v>22</v>
      </c>
      <c r="B33" s="9">
        <v>531</v>
      </c>
      <c r="C33" s="9"/>
      <c r="D33" s="17"/>
    </row>
    <row r="34" spans="1:4" ht="18.75" x14ac:dyDescent="0.3">
      <c r="A34" s="5" t="s">
        <v>23</v>
      </c>
      <c r="B34" s="9"/>
      <c r="C34" s="9">
        <v>-35.89</v>
      </c>
      <c r="D34" s="17"/>
    </row>
    <row r="35" spans="1:4" ht="18.75" x14ac:dyDescent="0.3">
      <c r="A35" s="5" t="s">
        <v>24</v>
      </c>
      <c r="B35" s="9"/>
      <c r="C35" s="9">
        <v>-362.88</v>
      </c>
      <c r="D35" s="17"/>
    </row>
    <row r="36" spans="1:4" ht="18.75" x14ac:dyDescent="0.3">
      <c r="A36" s="5" t="s">
        <v>25</v>
      </c>
      <c r="B36" s="9"/>
      <c r="C36" s="9">
        <v>-79.3</v>
      </c>
      <c r="D36" s="17"/>
    </row>
    <row r="37" spans="1:4" ht="18.75" x14ac:dyDescent="0.3">
      <c r="A37" s="5" t="s">
        <v>26</v>
      </c>
      <c r="B37" s="9"/>
      <c r="C37" s="9">
        <v>-116</v>
      </c>
      <c r="D37" s="17"/>
    </row>
    <row r="38" spans="1:4" ht="18.75" x14ac:dyDescent="0.3">
      <c r="A38" s="5" t="s">
        <v>27</v>
      </c>
      <c r="B38" s="9"/>
      <c r="C38" s="9">
        <v>-73.19</v>
      </c>
      <c r="D38" s="17"/>
    </row>
    <row r="39" spans="1:4" ht="18.75" x14ac:dyDescent="0.3">
      <c r="A39" s="5" t="s">
        <v>28</v>
      </c>
      <c r="B39" s="9"/>
      <c r="C39" s="9">
        <v>-150</v>
      </c>
      <c r="D39" s="17"/>
    </row>
    <row r="40" spans="1:4" ht="18.75" x14ac:dyDescent="0.3">
      <c r="A40" s="5" t="s">
        <v>29</v>
      </c>
      <c r="B40" s="9"/>
      <c r="C40" s="9">
        <v>-148.69999999999999</v>
      </c>
      <c r="D40" s="17"/>
    </row>
    <row r="41" spans="1:4" ht="18.75" x14ac:dyDescent="0.3">
      <c r="A41" s="5"/>
      <c r="B41" s="9"/>
      <c r="C41" s="9"/>
      <c r="D41" s="17"/>
    </row>
    <row r="42" spans="1:4" ht="18.75" x14ac:dyDescent="0.3">
      <c r="A42" s="5"/>
      <c r="B42" s="9"/>
      <c r="C42" s="9"/>
      <c r="D42" s="17"/>
    </row>
    <row r="43" spans="1:4" ht="21.75" thickBot="1" x14ac:dyDescent="0.4">
      <c r="A43" s="11" t="s">
        <v>3</v>
      </c>
      <c r="B43" s="19"/>
      <c r="C43" s="19"/>
      <c r="D43" s="20">
        <f>SUM(B31:D42)</f>
        <v>2928.49</v>
      </c>
    </row>
    <row r="45" spans="1:4" ht="18.75" x14ac:dyDescent="0.3">
      <c r="A45" s="26" t="s">
        <v>12</v>
      </c>
      <c r="D45" s="27">
        <f>D43+D29+D21</f>
        <v>12937.25</v>
      </c>
    </row>
    <row r="50" spans="4:4" x14ac:dyDescent="0.25">
      <c r="D50" s="28"/>
    </row>
    <row r="65" ht="18.75" customHeight="1" x14ac:dyDescent="0.25"/>
  </sheetData>
  <mergeCells count="1">
    <mergeCell ref="A1:D1"/>
  </mergeCells>
  <printOptions gridLines="1"/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IvanTse</cp:lastModifiedBy>
  <cp:lastPrinted>2016-01-27T05:24:35Z</cp:lastPrinted>
  <dcterms:created xsi:type="dcterms:W3CDTF">2008-09-09T02:06:08Z</dcterms:created>
  <dcterms:modified xsi:type="dcterms:W3CDTF">2016-05-24T06:23:21Z</dcterms:modified>
</cp:coreProperties>
</file>